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2"/>
  <workbookPr defaultThemeVersion="124226"/>
  <bookViews>
    <workbookView xWindow="120" yWindow="60" windowWidth="28500" windowHeight="12150"/>
  </bookViews>
  <sheets>
    <sheet name="Sheet1" sheetId="1" r:id="rId1"/>
  </sheets>
  <calcPr calcId="144525"/>
</workbook>
</file>

<file path=xl/calcChain.xml><?xml version="1.0" encoding="utf-8"?>
<calcChain xmlns="http://schemas.openxmlformats.org/spreadsheetml/2006/main">
  <c r="E13" i="1" l="1"/>
  <c r="G24" i="1" l="1"/>
  <c r="G23" i="1"/>
  <c r="G22" i="1"/>
  <c r="G21" i="1" l="1"/>
  <c r="G14" i="1" l="1"/>
  <c r="E12" i="1" l="1"/>
  <c r="E11" i="1"/>
  <c r="E16" i="1"/>
  <c r="G9" i="1"/>
  <c r="G10" i="1"/>
  <c r="G11" i="1"/>
  <c r="G16" i="1"/>
  <c r="G20" i="1" l="1"/>
  <c r="E17" i="1"/>
  <c r="G17" i="1" s="1"/>
  <c r="G13" i="1"/>
  <c r="G19" i="1"/>
  <c r="G18" i="1"/>
  <c r="G12" i="1"/>
</calcChain>
</file>

<file path=xl/sharedStrings.xml><?xml version="1.0" encoding="utf-8"?>
<sst xmlns="http://schemas.openxmlformats.org/spreadsheetml/2006/main" count="27" uniqueCount="21">
  <si>
    <t>Total Registered Voters</t>
  </si>
  <si>
    <t>Total Remain Votes</t>
  </si>
  <si>
    <t>Total Leave Votes</t>
  </si>
  <si>
    <t>Total Non-Voters</t>
  </si>
  <si>
    <t>2016 Referendum</t>
  </si>
  <si>
    <t>Total Remain + Non-voters</t>
  </si>
  <si>
    <t>%</t>
  </si>
  <si>
    <t>Total Votes Cast</t>
  </si>
  <si>
    <t>Total Leave + Non-voters</t>
  </si>
  <si>
    <t>Leave Votes as a percent of Total Votes</t>
  </si>
  <si>
    <t>Remain Votes as a percent of Total Votes</t>
  </si>
  <si>
    <t>Non-Votes as a percent of Total Votes</t>
  </si>
  <si>
    <t>There should be a mandatory voting system with an option to abstain on the voting slip. Voters must register their abstention if they so choose. This will ensure that false assumptions do not result in 'non-voting' from a 'why bother' attitude.</t>
  </si>
  <si>
    <t>Leave minus Remain Votes</t>
  </si>
  <si>
    <t>Leave Votes as a percent of Total Population</t>
  </si>
  <si>
    <t>Remain Votes as a percent of Total Population</t>
  </si>
  <si>
    <t>Leave Votes as a percent of Registered Voters</t>
  </si>
  <si>
    <t>Remain Votes as a percent of Registered Voters</t>
  </si>
  <si>
    <t>Total UK Population 2016</t>
  </si>
  <si>
    <t>Of Registered Voters</t>
  </si>
  <si>
    <t>Of Votes Cast</t>
  </si>
</sst>
</file>

<file path=xl/styles.xml><?xml version="1.0" encoding="utf-8"?>
<styleSheet xmlns="http://schemas.openxmlformats.org/spreadsheetml/2006/main" xmlns:mc="http://schemas.openxmlformats.org/markup-compatibility/2006" xmlns:x14ac="http://schemas.microsoft.com/office/spreadsheetml/2009/9/ac" mc:Ignorable="x14ac">
  <fonts count="7" x14ac:knownFonts="1">
    <font>
      <sz val="12"/>
      <color theme="1"/>
      <name val="Arial"/>
      <family val="2"/>
    </font>
    <font>
      <sz val="12"/>
      <color theme="1"/>
      <name val="Arial"/>
      <family val="2"/>
    </font>
    <font>
      <b/>
      <sz val="14"/>
      <color theme="1"/>
      <name val="Arial"/>
      <family val="2"/>
    </font>
    <font>
      <b/>
      <sz val="16"/>
      <color theme="1"/>
      <name val="Arial"/>
      <family val="2"/>
    </font>
    <font>
      <b/>
      <sz val="22"/>
      <color theme="1"/>
      <name val="Arial"/>
      <family val="2"/>
    </font>
    <font>
      <b/>
      <sz val="24"/>
      <color theme="1"/>
      <name val="Arial"/>
      <family val="2"/>
    </font>
    <font>
      <b/>
      <sz val="12"/>
      <color theme="1"/>
      <name val="Arial"/>
      <family val="2"/>
    </font>
  </fonts>
  <fills count="2">
    <fill>
      <patternFill patternType="none"/>
    </fill>
    <fill>
      <patternFill patternType="gray125"/>
    </fill>
  </fills>
  <borders count="16">
    <border>
      <left/>
      <right/>
      <top/>
      <bottom/>
      <diagonal/>
    </border>
    <border>
      <left style="medium">
        <color indexed="64"/>
      </left>
      <right style="medium">
        <color indexed="64"/>
      </right>
      <top style="medium">
        <color indexed="64"/>
      </top>
      <bottom style="medium">
        <color indexed="64"/>
      </bottom>
      <diagonal/>
    </border>
    <border>
      <left style="medium">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top style="medium">
        <color indexed="64"/>
      </top>
      <bottom style="medium">
        <color indexed="64"/>
      </bottom>
      <diagonal/>
    </border>
    <border>
      <left/>
      <right/>
      <top style="medium">
        <color indexed="64"/>
      </top>
      <bottom/>
      <diagonal/>
    </border>
    <border>
      <left/>
      <right style="medium">
        <color indexed="64"/>
      </right>
      <top style="medium">
        <color indexed="64"/>
      </top>
      <bottom/>
      <diagonal/>
    </border>
    <border>
      <left style="medium">
        <color indexed="64"/>
      </left>
      <right/>
      <top style="medium">
        <color indexed="64"/>
      </top>
      <bottom/>
      <diagonal/>
    </border>
    <border>
      <left/>
      <right/>
      <top/>
      <bottom style="medium">
        <color indexed="64"/>
      </bottom>
      <diagonal/>
    </border>
    <border>
      <left style="medium">
        <color indexed="64"/>
      </left>
      <right/>
      <top/>
      <bottom style="medium">
        <color indexed="64"/>
      </bottom>
      <diagonal/>
    </border>
    <border>
      <left/>
      <right style="medium">
        <color indexed="64"/>
      </right>
      <top/>
      <bottom style="medium">
        <color indexed="64"/>
      </bottom>
      <diagonal/>
    </border>
    <border>
      <left style="medium">
        <color indexed="64"/>
      </left>
      <right style="medium">
        <color indexed="64"/>
      </right>
      <top style="medium">
        <color indexed="64"/>
      </top>
      <bottom/>
      <diagonal/>
    </border>
    <border>
      <left style="medium">
        <color indexed="64"/>
      </left>
      <right style="medium">
        <color indexed="64"/>
      </right>
      <top/>
      <bottom/>
      <diagonal/>
    </border>
    <border>
      <left style="medium">
        <color indexed="64"/>
      </left>
      <right/>
      <top/>
      <bottom/>
      <diagonal/>
    </border>
    <border>
      <left/>
      <right style="medium">
        <color indexed="64"/>
      </right>
      <top/>
      <bottom/>
      <diagonal/>
    </border>
    <border>
      <left style="medium">
        <color indexed="64"/>
      </left>
      <right style="medium">
        <color indexed="64"/>
      </right>
      <top/>
      <bottom style="medium">
        <color indexed="64"/>
      </bottom>
      <diagonal/>
    </border>
  </borders>
  <cellStyleXfs count="2">
    <xf numFmtId="0" fontId="0" fillId="0" borderId="0"/>
    <xf numFmtId="9" fontId="1" fillId="0" borderId="0" applyFont="0" applyFill="0" applyBorder="0" applyAlignment="0" applyProtection="0"/>
  </cellStyleXfs>
  <cellXfs count="49">
    <xf numFmtId="0" fontId="0" fillId="0" borderId="0" xfId="0"/>
    <xf numFmtId="0" fontId="0" fillId="0" borderId="0" xfId="0" applyAlignment="1"/>
    <xf numFmtId="10" fontId="3" fillId="0" borderId="1" xfId="1" applyNumberFormat="1" applyFont="1" applyBorder="1" applyAlignment="1">
      <alignment horizontal="center"/>
    </xf>
    <xf numFmtId="10" fontId="3" fillId="0" borderId="1" xfId="1" applyNumberFormat="1" applyFont="1" applyBorder="1" applyAlignment="1">
      <alignment horizontal="center" vertical="center"/>
    </xf>
    <xf numFmtId="9" fontId="3" fillId="0" borderId="1" xfId="0" applyNumberFormat="1" applyFont="1" applyBorder="1" applyAlignment="1">
      <alignment horizontal="center" vertical="center"/>
    </xf>
    <xf numFmtId="10" fontId="3" fillId="0" borderId="11" xfId="1" applyNumberFormat="1" applyFont="1" applyBorder="1" applyAlignment="1">
      <alignment horizontal="center" vertical="center"/>
    </xf>
    <xf numFmtId="0" fontId="6" fillId="0" borderId="0" xfId="0" applyFont="1"/>
    <xf numFmtId="0" fontId="2" fillId="0" borderId="2" xfId="0" applyFont="1" applyBorder="1" applyAlignment="1">
      <alignment horizontal="center"/>
    </xf>
    <xf numFmtId="0" fontId="2" fillId="0" borderId="4" xfId="0" applyFont="1" applyBorder="1" applyAlignment="1">
      <alignment horizontal="center"/>
    </xf>
    <xf numFmtId="0" fontId="2" fillId="0" borderId="3" xfId="0" applyFont="1" applyBorder="1" applyAlignment="1">
      <alignment horizontal="center"/>
    </xf>
    <xf numFmtId="0" fontId="2" fillId="0" borderId="7" xfId="0" applyFont="1" applyBorder="1" applyAlignment="1">
      <alignment horizontal="center" vertical="center"/>
    </xf>
    <xf numFmtId="0" fontId="2" fillId="0" borderId="5" xfId="0" applyFont="1" applyBorder="1" applyAlignment="1">
      <alignment horizontal="center" vertical="center"/>
    </xf>
    <xf numFmtId="0" fontId="2" fillId="0" borderId="6" xfId="0" applyFont="1" applyBorder="1" applyAlignment="1">
      <alignment horizontal="center" vertical="center"/>
    </xf>
    <xf numFmtId="0" fontId="2" fillId="0" borderId="9" xfId="0" applyFont="1" applyBorder="1" applyAlignment="1">
      <alignment horizontal="center" vertical="center"/>
    </xf>
    <xf numFmtId="0" fontId="2" fillId="0" borderId="8" xfId="0" applyFont="1" applyBorder="1" applyAlignment="1">
      <alignment horizontal="center" vertical="center"/>
    </xf>
    <xf numFmtId="0" fontId="2" fillId="0" borderId="10" xfId="0" applyFont="1" applyBorder="1" applyAlignment="1">
      <alignment horizontal="center" vertical="center"/>
    </xf>
    <xf numFmtId="3" fontId="3" fillId="0" borderId="7" xfId="0" applyNumberFormat="1" applyFont="1" applyBorder="1" applyAlignment="1">
      <alignment horizontal="center" vertical="center"/>
    </xf>
    <xf numFmtId="3" fontId="3" fillId="0" borderId="6" xfId="0" applyNumberFormat="1" applyFont="1" applyBorder="1" applyAlignment="1">
      <alignment horizontal="center" vertical="center"/>
    </xf>
    <xf numFmtId="3" fontId="3" fillId="0" borderId="9" xfId="0" applyNumberFormat="1" applyFont="1" applyBorder="1" applyAlignment="1">
      <alignment horizontal="center" vertical="center"/>
    </xf>
    <xf numFmtId="3" fontId="3" fillId="0" borderId="10" xfId="0" applyNumberFormat="1" applyFont="1" applyBorder="1" applyAlignment="1">
      <alignment horizontal="center" vertical="center"/>
    </xf>
    <xf numFmtId="0" fontId="2" fillId="0" borderId="2" xfId="0" applyFont="1" applyBorder="1" applyAlignment="1">
      <alignment horizontal="center" vertical="center"/>
    </xf>
    <xf numFmtId="0" fontId="2" fillId="0" borderId="4" xfId="0" applyFont="1" applyBorder="1" applyAlignment="1">
      <alignment horizontal="center" vertical="center"/>
    </xf>
    <xf numFmtId="0" fontId="2" fillId="0" borderId="3" xfId="0" applyFont="1" applyBorder="1" applyAlignment="1">
      <alignment horizontal="center" vertical="center"/>
    </xf>
    <xf numFmtId="3" fontId="3" fillId="0" borderId="2" xfId="0" applyNumberFormat="1" applyFont="1" applyBorder="1" applyAlignment="1">
      <alignment horizontal="center" vertical="center"/>
    </xf>
    <xf numFmtId="0" fontId="3" fillId="0" borderId="3" xfId="0" applyFont="1" applyBorder="1" applyAlignment="1">
      <alignment horizontal="center" vertical="center"/>
    </xf>
    <xf numFmtId="3" fontId="3" fillId="0" borderId="2" xfId="0" applyNumberFormat="1" applyFont="1" applyBorder="1" applyAlignment="1">
      <alignment horizontal="center"/>
    </xf>
    <xf numFmtId="0" fontId="3" fillId="0" borderId="3" xfId="0" applyFont="1" applyBorder="1" applyAlignment="1">
      <alignment horizontal="center"/>
    </xf>
    <xf numFmtId="0" fontId="5" fillId="0" borderId="11" xfId="0" applyFont="1" applyBorder="1" applyAlignment="1">
      <alignment horizontal="center" vertical="center"/>
    </xf>
    <xf numFmtId="0" fontId="5" fillId="0" borderId="12" xfId="0" applyFont="1" applyBorder="1" applyAlignment="1">
      <alignment horizontal="center" vertical="center"/>
    </xf>
    <xf numFmtId="0" fontId="4" fillId="0" borderId="7" xfId="0" applyFont="1" applyBorder="1" applyAlignment="1">
      <alignment horizontal="center" vertical="center"/>
    </xf>
    <xf numFmtId="0" fontId="4" fillId="0" borderId="5" xfId="0" applyFont="1" applyBorder="1" applyAlignment="1">
      <alignment horizontal="center" vertical="center"/>
    </xf>
    <xf numFmtId="0" fontId="4" fillId="0" borderId="6" xfId="0" applyFont="1" applyBorder="1" applyAlignment="1">
      <alignment horizontal="center" vertical="center"/>
    </xf>
    <xf numFmtId="0" fontId="4" fillId="0" borderId="9" xfId="0" applyFont="1" applyBorder="1" applyAlignment="1">
      <alignment horizontal="center" vertical="center"/>
    </xf>
    <xf numFmtId="0" fontId="4" fillId="0" borderId="8" xfId="0" applyFont="1" applyBorder="1" applyAlignment="1">
      <alignment horizontal="center" vertical="center"/>
    </xf>
    <xf numFmtId="0" fontId="4" fillId="0" borderId="10" xfId="0" applyFont="1" applyBorder="1" applyAlignment="1">
      <alignment horizontal="center" vertical="center"/>
    </xf>
    <xf numFmtId="3" fontId="3" fillId="0" borderId="3" xfId="0" applyNumberFormat="1" applyFont="1" applyBorder="1" applyAlignment="1">
      <alignment horizontal="center"/>
    </xf>
    <xf numFmtId="0" fontId="2" fillId="0" borderId="7" xfId="0" applyFont="1" applyBorder="1" applyAlignment="1">
      <alignment horizontal="center"/>
    </xf>
    <xf numFmtId="0" fontId="2" fillId="0" borderId="5" xfId="0" applyFont="1" applyBorder="1" applyAlignment="1">
      <alignment horizontal="center"/>
    </xf>
    <xf numFmtId="0" fontId="2" fillId="0" borderId="6" xfId="0" applyFont="1" applyBorder="1" applyAlignment="1">
      <alignment horizontal="center"/>
    </xf>
    <xf numFmtId="0" fontId="3" fillId="0" borderId="7" xfId="0" applyFont="1" applyBorder="1" applyAlignment="1">
      <alignment horizontal="center" vertical="center" wrapText="1"/>
    </xf>
    <xf numFmtId="0" fontId="3" fillId="0" borderId="5" xfId="0" applyFont="1" applyBorder="1" applyAlignment="1">
      <alignment horizontal="center" vertical="center" wrapText="1"/>
    </xf>
    <xf numFmtId="0" fontId="3" fillId="0" borderId="6" xfId="0" applyFont="1" applyBorder="1" applyAlignment="1">
      <alignment horizontal="center" vertical="center" wrapText="1"/>
    </xf>
    <xf numFmtId="0" fontId="3" fillId="0" borderId="13" xfId="0" applyFont="1" applyBorder="1" applyAlignment="1">
      <alignment horizontal="center" vertical="center" wrapText="1"/>
    </xf>
    <xf numFmtId="0" fontId="3" fillId="0" borderId="0" xfId="0" applyFont="1" applyBorder="1" applyAlignment="1">
      <alignment horizontal="center" vertical="center" wrapText="1"/>
    </xf>
    <xf numFmtId="0" fontId="3" fillId="0" borderId="14" xfId="0" applyFont="1" applyBorder="1" applyAlignment="1">
      <alignment horizontal="center" vertical="center" wrapText="1"/>
    </xf>
    <xf numFmtId="0" fontId="3" fillId="0" borderId="9" xfId="0" applyFont="1" applyBorder="1" applyAlignment="1">
      <alignment horizontal="center" vertical="center" wrapText="1"/>
    </xf>
    <xf numFmtId="0" fontId="3" fillId="0" borderId="8" xfId="0" applyFont="1" applyBorder="1" applyAlignment="1">
      <alignment horizontal="center" vertical="center" wrapText="1"/>
    </xf>
    <xf numFmtId="0" fontId="3" fillId="0" borderId="10" xfId="0" applyFont="1" applyBorder="1" applyAlignment="1">
      <alignment horizontal="center" vertical="center" wrapText="1"/>
    </xf>
    <xf numFmtId="0" fontId="5" fillId="0" borderId="15" xfId="0" applyFont="1" applyBorder="1" applyAlignment="1">
      <alignment horizontal="center" vertical="center"/>
    </xf>
  </cellXfs>
  <cellStyles count="2">
    <cellStyle name="Normal" xfId="0" builtinId="0"/>
    <cellStyle name="Percent" xfId="1"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4:J32"/>
  <sheetViews>
    <sheetView tabSelected="1" topLeftCell="A4" workbookViewId="0">
      <selection activeCell="K8" sqref="K8"/>
    </sheetView>
  </sheetViews>
  <sheetFormatPr defaultRowHeight="15" x14ac:dyDescent="0.2"/>
  <cols>
    <col min="2" max="7" width="10.77734375" customWidth="1"/>
  </cols>
  <sheetData>
    <row r="4" spans="2:10" ht="15.75" thickBot="1" x14ac:dyDescent="0.25"/>
    <row r="5" spans="2:10" ht="15" customHeight="1" x14ac:dyDescent="0.2">
      <c r="B5" s="29" t="s">
        <v>4</v>
      </c>
      <c r="C5" s="30"/>
      <c r="D5" s="30"/>
      <c r="E5" s="30"/>
      <c r="F5" s="31"/>
      <c r="G5" s="27" t="s">
        <v>6</v>
      </c>
    </row>
    <row r="6" spans="2:10" ht="15.75" customHeight="1" thickBot="1" x14ac:dyDescent="0.25">
      <c r="B6" s="32"/>
      <c r="C6" s="33"/>
      <c r="D6" s="33"/>
      <c r="E6" s="33"/>
      <c r="F6" s="34"/>
      <c r="G6" s="28"/>
    </row>
    <row r="7" spans="2:10" ht="21" customHeight="1" thickBot="1" x14ac:dyDescent="0.25">
      <c r="B7" s="20" t="s">
        <v>18</v>
      </c>
      <c r="C7" s="21"/>
      <c r="D7" s="21"/>
      <c r="E7" s="23">
        <v>64600000</v>
      </c>
      <c r="F7" s="24"/>
      <c r="G7" s="48"/>
    </row>
    <row r="8" spans="2:10" ht="21" thickBot="1" x14ac:dyDescent="0.35">
      <c r="B8" s="36" t="s">
        <v>0</v>
      </c>
      <c r="C8" s="37"/>
      <c r="D8" s="38"/>
      <c r="E8" s="25">
        <v>46500001</v>
      </c>
      <c r="F8" s="35"/>
      <c r="G8" s="4">
        <v>1</v>
      </c>
    </row>
    <row r="9" spans="2:10" ht="21" thickBot="1" x14ac:dyDescent="0.35">
      <c r="B9" s="7" t="s">
        <v>1</v>
      </c>
      <c r="C9" s="8"/>
      <c r="D9" s="9"/>
      <c r="E9" s="25">
        <v>16141241</v>
      </c>
      <c r="F9" s="35"/>
      <c r="G9" s="3">
        <f>$E$9/$E$8</f>
        <v>0.34712345490057084</v>
      </c>
      <c r="H9" s="7" t="s">
        <v>19</v>
      </c>
      <c r="I9" s="8"/>
      <c r="J9" s="9"/>
    </row>
    <row r="10" spans="2:10" ht="21" thickBot="1" x14ac:dyDescent="0.35">
      <c r="B10" s="7" t="s">
        <v>2</v>
      </c>
      <c r="C10" s="8"/>
      <c r="D10" s="9"/>
      <c r="E10" s="25">
        <v>17410742</v>
      </c>
      <c r="F10" s="35"/>
      <c r="G10" s="3">
        <f>$E$10/$E$8</f>
        <v>0.37442455108764405</v>
      </c>
      <c r="H10" s="7" t="s">
        <v>19</v>
      </c>
      <c r="I10" s="8"/>
      <c r="J10" s="9"/>
    </row>
    <row r="11" spans="2:10" ht="21" thickBot="1" x14ac:dyDescent="0.35">
      <c r="B11" s="7" t="s">
        <v>3</v>
      </c>
      <c r="C11" s="8"/>
      <c r="D11" s="9"/>
      <c r="E11" s="25">
        <f>$E$8-($E$9+$E$10)</f>
        <v>12948018</v>
      </c>
      <c r="F11" s="26"/>
      <c r="G11" s="3">
        <f>$E$11/$E$8</f>
        <v>0.27845199401178505</v>
      </c>
      <c r="H11" s="7" t="s">
        <v>19</v>
      </c>
      <c r="I11" s="8"/>
      <c r="J11" s="9"/>
    </row>
    <row r="12" spans="2:10" ht="21" thickBot="1" x14ac:dyDescent="0.35">
      <c r="B12" s="7" t="s">
        <v>7</v>
      </c>
      <c r="C12" s="8"/>
      <c r="D12" s="9"/>
      <c r="E12" s="25">
        <f>$E$9+$E$10</f>
        <v>33551983</v>
      </c>
      <c r="F12" s="26"/>
      <c r="G12" s="2">
        <f>$E$12/$E$8</f>
        <v>0.72154800598821489</v>
      </c>
      <c r="H12" s="7" t="s">
        <v>19</v>
      </c>
      <c r="I12" s="8"/>
      <c r="J12" s="9"/>
    </row>
    <row r="13" spans="2:10" ht="21" thickBot="1" x14ac:dyDescent="0.35">
      <c r="B13" s="10" t="s">
        <v>13</v>
      </c>
      <c r="C13" s="11"/>
      <c r="D13" s="12"/>
      <c r="E13" s="16">
        <f>$E$10-$E$9</f>
        <v>1269501</v>
      </c>
      <c r="F13" s="17"/>
      <c r="G13" s="2">
        <f>E13/E12</f>
        <v>3.783683962882313E-2</v>
      </c>
      <c r="H13" s="7" t="s">
        <v>20</v>
      </c>
      <c r="I13" s="8"/>
      <c r="J13" s="9"/>
    </row>
    <row r="14" spans="2:10" ht="21" thickBot="1" x14ac:dyDescent="0.35">
      <c r="B14" s="13"/>
      <c r="C14" s="14"/>
      <c r="D14" s="15"/>
      <c r="E14" s="18"/>
      <c r="F14" s="19"/>
      <c r="G14" s="2">
        <f>E13/E8</f>
        <v>2.7301096187073201E-2</v>
      </c>
      <c r="H14" s="7" t="s">
        <v>19</v>
      </c>
      <c r="I14" s="8"/>
      <c r="J14" s="9"/>
    </row>
    <row r="15" spans="2:10" ht="16.5" thickBot="1" x14ac:dyDescent="0.3">
      <c r="H15" s="6"/>
      <c r="I15" s="6"/>
      <c r="J15" s="6"/>
    </row>
    <row r="16" spans="2:10" ht="21" thickBot="1" x14ac:dyDescent="0.35">
      <c r="B16" s="7" t="s">
        <v>5</v>
      </c>
      <c r="C16" s="8"/>
      <c r="D16" s="9"/>
      <c r="E16" s="25">
        <f>$E$9+$E$11</f>
        <v>29089259</v>
      </c>
      <c r="F16" s="26"/>
      <c r="G16" s="3">
        <f>$E$16/$E$8</f>
        <v>0.62557544891235595</v>
      </c>
      <c r="H16" s="7" t="s">
        <v>19</v>
      </c>
      <c r="I16" s="8"/>
      <c r="J16" s="9"/>
    </row>
    <row r="17" spans="1:10" ht="21" thickBot="1" x14ac:dyDescent="0.35">
      <c r="B17" s="7" t="s">
        <v>8</v>
      </c>
      <c r="C17" s="8"/>
      <c r="D17" s="9"/>
      <c r="E17" s="25">
        <f>E10+E11</f>
        <v>30358760</v>
      </c>
      <c r="F17" s="35"/>
      <c r="G17" s="3">
        <f>E17/E8</f>
        <v>0.65287654509942916</v>
      </c>
      <c r="H17" s="7" t="s">
        <v>19</v>
      </c>
      <c r="I17" s="8"/>
      <c r="J17" s="9"/>
    </row>
    <row r="18" spans="1:10" ht="21" thickBot="1" x14ac:dyDescent="0.35">
      <c r="A18" s="1"/>
      <c r="B18" s="7" t="s">
        <v>9</v>
      </c>
      <c r="C18" s="8"/>
      <c r="D18" s="8"/>
      <c r="E18" s="8"/>
      <c r="F18" s="9"/>
      <c r="G18" s="2">
        <f>E10/E12</f>
        <v>0.51891841981441156</v>
      </c>
      <c r="H18" s="1"/>
      <c r="I18" s="1"/>
    </row>
    <row r="19" spans="1:10" ht="21" thickBot="1" x14ac:dyDescent="0.25">
      <c r="A19" s="1"/>
      <c r="B19" s="20" t="s">
        <v>10</v>
      </c>
      <c r="C19" s="21"/>
      <c r="D19" s="21"/>
      <c r="E19" s="21"/>
      <c r="F19" s="22"/>
      <c r="G19" s="3">
        <f>E9/E12</f>
        <v>0.48108158018558844</v>
      </c>
      <c r="H19" s="1"/>
      <c r="I19" s="1"/>
    </row>
    <row r="20" spans="1:10" ht="21" customHeight="1" thickBot="1" x14ac:dyDescent="0.25">
      <c r="A20" s="1"/>
      <c r="B20" s="20" t="s">
        <v>11</v>
      </c>
      <c r="C20" s="21"/>
      <c r="D20" s="21"/>
      <c r="E20" s="21"/>
      <c r="F20" s="22"/>
      <c r="G20" s="3">
        <f>$E$11/$E$12</f>
        <v>0.3859091726411521</v>
      </c>
      <c r="H20" s="1"/>
      <c r="I20" s="1"/>
    </row>
    <row r="21" spans="1:10" ht="21" customHeight="1" thickBot="1" x14ac:dyDescent="0.25">
      <c r="A21" s="1"/>
      <c r="B21" s="20" t="s">
        <v>14</v>
      </c>
      <c r="C21" s="21"/>
      <c r="D21" s="21"/>
      <c r="E21" s="21"/>
      <c r="F21" s="22"/>
      <c r="G21" s="5">
        <f>E10/E7</f>
        <v>0.26951613003095976</v>
      </c>
      <c r="H21" s="1"/>
      <c r="I21" s="1"/>
    </row>
    <row r="22" spans="1:10" ht="21" customHeight="1" thickBot="1" x14ac:dyDescent="0.25">
      <c r="A22" s="1"/>
      <c r="B22" s="20" t="s">
        <v>15</v>
      </c>
      <c r="C22" s="21"/>
      <c r="D22" s="21"/>
      <c r="E22" s="21"/>
      <c r="F22" s="22"/>
      <c r="G22" s="3">
        <f>E9/E7</f>
        <v>0.24986441176470589</v>
      </c>
      <c r="H22" s="1"/>
      <c r="I22" s="1"/>
    </row>
    <row r="23" spans="1:10" ht="21" customHeight="1" thickBot="1" x14ac:dyDescent="0.25">
      <c r="A23" s="1"/>
      <c r="B23" s="20" t="s">
        <v>16</v>
      </c>
      <c r="C23" s="21"/>
      <c r="D23" s="21"/>
      <c r="E23" s="21"/>
      <c r="F23" s="22"/>
      <c r="G23" s="3">
        <f>E10/E8</f>
        <v>0.37442455108764405</v>
      </c>
      <c r="H23" s="1"/>
      <c r="I23" s="1"/>
    </row>
    <row r="24" spans="1:10" ht="21" customHeight="1" thickBot="1" x14ac:dyDescent="0.25">
      <c r="A24" s="1"/>
      <c r="B24" s="20" t="s">
        <v>17</v>
      </c>
      <c r="C24" s="21"/>
      <c r="D24" s="21"/>
      <c r="E24" s="21"/>
      <c r="F24" s="22"/>
      <c r="G24" s="3">
        <f>E9/E8</f>
        <v>0.34712345490057084</v>
      </c>
      <c r="H24" s="1"/>
      <c r="I24" s="1"/>
    </row>
    <row r="25" spans="1:10" ht="15.75" thickBot="1" x14ac:dyDescent="0.25">
      <c r="A25" s="1"/>
      <c r="B25" s="1"/>
      <c r="C25" s="1"/>
      <c r="D25" s="1"/>
      <c r="E25" s="1"/>
      <c r="F25" s="1"/>
      <c r="G25" s="1"/>
      <c r="H25" s="1"/>
      <c r="I25" s="1"/>
    </row>
    <row r="26" spans="1:10" x14ac:dyDescent="0.2">
      <c r="A26" s="1"/>
      <c r="B26" s="39" t="s">
        <v>12</v>
      </c>
      <c r="C26" s="40"/>
      <c r="D26" s="40"/>
      <c r="E26" s="40"/>
      <c r="F26" s="40"/>
      <c r="G26" s="41"/>
      <c r="H26" s="1"/>
      <c r="I26" s="1"/>
    </row>
    <row r="27" spans="1:10" x14ac:dyDescent="0.2">
      <c r="B27" s="42"/>
      <c r="C27" s="43"/>
      <c r="D27" s="43"/>
      <c r="E27" s="43"/>
      <c r="F27" s="43"/>
      <c r="G27" s="44"/>
    </row>
    <row r="28" spans="1:10" x14ac:dyDescent="0.2">
      <c r="B28" s="42"/>
      <c r="C28" s="43"/>
      <c r="D28" s="43"/>
      <c r="E28" s="43"/>
      <c r="F28" s="43"/>
      <c r="G28" s="44"/>
    </row>
    <row r="29" spans="1:10" x14ac:dyDescent="0.2">
      <c r="B29" s="42"/>
      <c r="C29" s="43"/>
      <c r="D29" s="43"/>
      <c r="E29" s="43"/>
      <c r="F29" s="43"/>
      <c r="G29" s="44"/>
    </row>
    <row r="30" spans="1:10" x14ac:dyDescent="0.2">
      <c r="B30" s="42"/>
      <c r="C30" s="43"/>
      <c r="D30" s="43"/>
      <c r="E30" s="43"/>
      <c r="F30" s="43"/>
      <c r="G30" s="44"/>
    </row>
    <row r="31" spans="1:10" x14ac:dyDescent="0.2">
      <c r="B31" s="42"/>
      <c r="C31" s="43"/>
      <c r="D31" s="43"/>
      <c r="E31" s="43"/>
      <c r="F31" s="43"/>
      <c r="G31" s="44"/>
    </row>
    <row r="32" spans="1:10" ht="15.75" thickBot="1" x14ac:dyDescent="0.25">
      <c r="B32" s="45"/>
      <c r="C32" s="46"/>
      <c r="D32" s="46"/>
      <c r="E32" s="46"/>
      <c r="F32" s="46"/>
      <c r="G32" s="47"/>
    </row>
  </sheetData>
  <mergeCells count="36">
    <mergeCell ref="B26:G32"/>
    <mergeCell ref="B19:F19"/>
    <mergeCell ref="B17:D17"/>
    <mergeCell ref="E17:F17"/>
    <mergeCell ref="B18:F18"/>
    <mergeCell ref="B22:F22"/>
    <mergeCell ref="B24:F24"/>
    <mergeCell ref="B23:F23"/>
    <mergeCell ref="B12:D12"/>
    <mergeCell ref="E12:F12"/>
    <mergeCell ref="B11:D11"/>
    <mergeCell ref="E11:F11"/>
    <mergeCell ref="B5:F6"/>
    <mergeCell ref="E8:F8"/>
    <mergeCell ref="E9:F9"/>
    <mergeCell ref="E10:F10"/>
    <mergeCell ref="B8:D8"/>
    <mergeCell ref="B10:D10"/>
    <mergeCell ref="B9:D9"/>
    <mergeCell ref="G5:G7"/>
    <mergeCell ref="H16:J16"/>
    <mergeCell ref="H17:J17"/>
    <mergeCell ref="H14:J14"/>
    <mergeCell ref="B21:F21"/>
    <mergeCell ref="B7:D7"/>
    <mergeCell ref="E7:F7"/>
    <mergeCell ref="B20:F20"/>
    <mergeCell ref="B16:D16"/>
    <mergeCell ref="E16:F16"/>
    <mergeCell ref="H13:J13"/>
    <mergeCell ref="B13:D14"/>
    <mergeCell ref="E13:F14"/>
    <mergeCell ref="H9:J9"/>
    <mergeCell ref="H10:J10"/>
    <mergeCell ref="H11:J11"/>
    <mergeCell ref="H12:J12"/>
  </mergeCells>
  <pageMargins left="0.7" right="0.7" top="0.75" bottom="0.75" header="0.3" footer="0.3"/>
  <pageSetup paperSize="9" scale="9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Sheet1</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AJB</dc:creator>
  <cp:lastModifiedBy>AJB</cp:lastModifiedBy>
  <cp:lastPrinted>2018-09-03T09:55:39Z</cp:lastPrinted>
  <dcterms:created xsi:type="dcterms:W3CDTF">2018-07-13T20:08:29Z</dcterms:created>
  <dcterms:modified xsi:type="dcterms:W3CDTF">2019-09-08T11:07:31Z</dcterms:modified>
</cp:coreProperties>
</file>